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929"/>
  <workbookPr/>
  <mc:AlternateContent xmlns:mc="http://schemas.openxmlformats.org/markup-compatibility/2006">
    <mc:Choice Requires="x15">
      <x15ac:absPath xmlns:x15ac="http://schemas.microsoft.com/office/spreadsheetml/2010/11/ac" url="C:\Users\jerem\Desktop\WEBDEV\Sites Web\Braibant\Excels\Nouveau dossier\"/>
    </mc:Choice>
  </mc:AlternateContent>
  <xr:revisionPtr revIDLastSave="0" documentId="8_{4C011D94-58C7-4884-905F-35C21C7AD06E}" xr6:coauthVersionLast="44" xr6:coauthVersionMax="44" xr10:uidLastSave="{00000000-0000-0000-0000-000000000000}"/>
  <bookViews>
    <workbookView xWindow="-108" yWindow="-108" windowWidth="23256" windowHeight="12576"/>
  </bookViews>
  <sheets>
    <sheet name="comptes France" sheetId="1" r:id="rId1"/>
    <sheet name="exemple fictif dépense national" sheetId="6" r:id="rId2"/>
    <sheet name="bénéficaires et financeurs" sheetId="7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22" i="7" l="1"/>
  <c r="G15" i="7"/>
  <c r="K15" i="7" s="1"/>
  <c r="J13" i="6"/>
  <c r="N13" i="6" s="1"/>
  <c r="D13" i="6"/>
  <c r="B15" i="7"/>
  <c r="F15" i="7"/>
  <c r="C29" i="6"/>
  <c r="D28" i="6"/>
  <c r="B22" i="6"/>
  <c r="J17" i="6"/>
  <c r="I26" i="6"/>
  <c r="I28" i="6"/>
  <c r="C30" i="6"/>
  <c r="C31" i="6" s="1"/>
  <c r="F32" i="6" l="1"/>
  <c r="B23" i="6"/>
  <c r="B24" i="6" s="1"/>
  <c r="J18" i="6"/>
</calcChain>
</file>

<file path=xl/sharedStrings.xml><?xml version="1.0" encoding="utf-8"?>
<sst xmlns="http://schemas.openxmlformats.org/spreadsheetml/2006/main" count="168" uniqueCount="107">
  <si>
    <t>date début*</t>
  </si>
  <si>
    <t>chiffrage annuel</t>
  </si>
  <si>
    <t>commission des comptes</t>
  </si>
  <si>
    <t>organisme responsable-Ministère</t>
  </si>
  <si>
    <t>"Comptes satellites"</t>
  </si>
  <si>
    <t>Recherche</t>
  </si>
  <si>
    <t>oui</t>
  </si>
  <si>
    <t>Santé</t>
  </si>
  <si>
    <t>Protection sociale</t>
  </si>
  <si>
    <t>Education</t>
  </si>
  <si>
    <t>Transports</t>
  </si>
  <si>
    <t>Informatique</t>
  </si>
  <si>
    <t>Environnement</t>
  </si>
  <si>
    <t>Tourisme</t>
  </si>
  <si>
    <t>Service du logement</t>
  </si>
  <si>
    <t>Audiovisuel</t>
  </si>
  <si>
    <t>"Analyses satellites"</t>
  </si>
  <si>
    <t>Agriculture</t>
  </si>
  <si>
    <t>Commerce</t>
  </si>
  <si>
    <t>INSEE et SSP  - Agriculture</t>
  </si>
  <si>
    <t>SEOS</t>
  </si>
  <si>
    <t>MESR</t>
  </si>
  <si>
    <t>DREES</t>
  </si>
  <si>
    <t>APU</t>
  </si>
  <si>
    <t>ménages</t>
  </si>
  <si>
    <t>Total</t>
  </si>
  <si>
    <t>• auxiliaire</t>
  </si>
  <si>
    <t>1. Consom de produits spécifiques</t>
  </si>
  <si>
    <t>- consomm finale effective</t>
  </si>
  <si>
    <t>• produits marchands</t>
  </si>
  <si>
    <t>• produits non marchands</t>
  </si>
  <si>
    <t>* Indiv.</t>
  </si>
  <si>
    <t>* Collec</t>
  </si>
  <si>
    <t>- CI</t>
  </si>
  <si>
    <t xml:space="preserve">• réel </t>
  </si>
  <si>
    <t>Princ</t>
  </si>
  <si>
    <t>52*</t>
  </si>
  <si>
    <t>FCH = Final consumption by households</t>
  </si>
  <si>
    <t>FCG = Final consumption by government</t>
  </si>
  <si>
    <t>Char ind / product = Characteristic industry / product</t>
  </si>
  <si>
    <t>Mkt prod = Market producers</t>
  </si>
  <si>
    <t>Non-m prod = Non-market producers</t>
  </si>
  <si>
    <t>Princ = Principal</t>
  </si>
  <si>
    <t>Anc = Ancillary</t>
  </si>
  <si>
    <t>C Emp = Compensation of employees</t>
  </si>
  <si>
    <t>GOS = Gross operating surplus</t>
  </si>
  <si>
    <t>Imports</t>
  </si>
  <si>
    <t>PROD</t>
  </si>
  <si>
    <t>Total ressources</t>
  </si>
  <si>
    <t>CI</t>
  </si>
  <si>
    <t>Total emplois</t>
  </si>
  <si>
    <t>autres branches</t>
  </si>
  <si>
    <t>branche</t>
  </si>
  <si>
    <t>produit caract. 1</t>
  </si>
  <si>
    <t>produit caract. 2</t>
  </si>
  <si>
    <t>autres produits</t>
  </si>
  <si>
    <t>Produit</t>
  </si>
  <si>
    <t>PROD MARC</t>
  </si>
  <si>
    <t>PROD N-MARC</t>
  </si>
  <si>
    <t>auxiliaire</t>
  </si>
  <si>
    <t>REMUN.</t>
  </si>
  <si>
    <t>EBE</t>
  </si>
  <si>
    <t>Total CI</t>
  </si>
  <si>
    <t>* dont 14 d'activité auxiliaire</t>
  </si>
  <si>
    <t>CI = consummation Intermediaire</t>
  </si>
  <si>
    <t>conso finale ménage</t>
  </si>
  <si>
    <t>Conso finale APU</t>
  </si>
  <si>
    <t>DN par utilisateurs / bénéficiaires</t>
  </si>
  <si>
    <t>Dépense par financement ultime</t>
  </si>
  <si>
    <t>PROD NON MARC</t>
  </si>
  <si>
    <t>APU comme consom.</t>
  </si>
  <si>
    <t>inst. Financières</t>
  </si>
  <si>
    <t>3. Transferts</t>
  </si>
  <si>
    <t xml:space="preserve">Total dépense nationale </t>
  </si>
  <si>
    <t>Défense</t>
  </si>
  <si>
    <t>OED</t>
  </si>
  <si>
    <t>pérennité</t>
  </si>
  <si>
    <t>non</t>
  </si>
  <si>
    <t>SOES</t>
  </si>
  <si>
    <t>52 = 38 + 14</t>
  </si>
  <si>
    <t>caract. 1</t>
  </si>
  <si>
    <t>caract. 2</t>
  </si>
  <si>
    <t>DN =</t>
  </si>
  <si>
    <t>FBCF</t>
  </si>
  <si>
    <t>2. FBCF des producteurs caractériristiques</t>
  </si>
  <si>
    <t>VA</t>
  </si>
  <si>
    <t>impôts</t>
  </si>
  <si>
    <t>Sub (D39)</t>
  </si>
  <si>
    <t>service connexe</t>
  </si>
  <si>
    <t>15 **</t>
  </si>
  <si>
    <t>* les 25 se partage en 10 (indiv.) et 15 (collec.)</t>
  </si>
  <si>
    <t>Energie</t>
  </si>
  <si>
    <t>OE</t>
  </si>
  <si>
    <t>?</t>
  </si>
  <si>
    <t>INSEE</t>
  </si>
  <si>
    <t xml:space="preserve">SJTI </t>
  </si>
  <si>
    <t>DIT</t>
  </si>
  <si>
    <t>Branches</t>
  </si>
  <si>
    <t>Production</t>
  </si>
  <si>
    <t>=38+25+10</t>
  </si>
  <si>
    <t>écart DN - Prod</t>
  </si>
  <si>
    <t>=68+25+10+1+7</t>
  </si>
  <si>
    <t>impôts nets sur produits D21-31</t>
  </si>
  <si>
    <t>=14+10+8+1+7</t>
  </si>
  <si>
    <t>Export</t>
  </si>
  <si>
    <t>15 *</t>
  </si>
  <si>
    <t>* 15 = 29 - 14 (voir tableau précédent)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</si>
</sst>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0"/>
      <name val="Arial"/>
    </font>
    <font>
      <sz val="10"/>
      <name val="Times New Roman"/>
      <family val="1"/>
    </font>
    <font>
      <b/>
      <sz val="18"/>
      <name val="Times New Roman"/>
      <family val="1"/>
    </font>
    <font>
      <sz val="16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0"/>
      <name val="Arial"/>
      <family val="2"/>
    </font>
    <font>
      <b/>
      <sz val="14"/>
      <name val="Times"/>
    </font>
    <font>
      <sz val="12"/>
      <name val="Times New Roman"/>
      <family val="1"/>
    </font>
    <font>
      <b/>
      <sz val="10"/>
      <name val="Arial"/>
      <family val="2"/>
    </font>
    <font>
      <sz val="14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58">
    <border>
      <left/>
      <right/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/>
      <diagonal/>
    </border>
  </borders>
  <cellStyleXfs count="1">
    <xf numFmtId="0" fontId="0" fillId="0" borderId="0"/>
  </cellStyleXfs>
  <cellXfs count="158">
    <xf numFmtId="0" fontId="0" fillId="0" borderId="0" xfId="0"/>
    <xf numFmtId="0" fontId="1" fillId="0" borderId="1" xfId="0" applyFont="1" applyBorder="1" applyAlignment="1">
      <alignment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2" borderId="4" xfId="0" applyFont="1" applyFill="1" applyBorder="1" applyAlignment="1">
      <alignment vertical="top" wrapText="1"/>
    </xf>
    <xf numFmtId="0" fontId="1" fillId="2" borderId="5" xfId="0" applyFont="1" applyFill="1" applyBorder="1" applyAlignment="1">
      <alignment horizontal="center" vertical="top" wrapText="1"/>
    </xf>
    <xf numFmtId="0" fontId="1" fillId="2" borderId="6" xfId="0" applyFont="1" applyFill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2" fillId="0" borderId="5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2" fillId="0" borderId="6" xfId="0" applyFont="1" applyBorder="1" applyAlignment="1">
      <alignment vertical="top" wrapText="1"/>
    </xf>
    <xf numFmtId="0" fontId="1" fillId="0" borderId="6" xfId="0" applyFont="1" applyBorder="1" applyAlignment="1">
      <alignment vertical="top" wrapText="1"/>
    </xf>
    <xf numFmtId="0" fontId="1" fillId="0" borderId="7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4" fillId="0" borderId="4" xfId="0" applyFont="1" applyBorder="1" applyAlignment="1">
      <alignment vertical="top" wrapText="1"/>
    </xf>
    <xf numFmtId="0" fontId="4" fillId="0" borderId="4" xfId="0" applyFont="1" applyBorder="1" applyAlignment="1">
      <alignment horizontal="left" vertical="top" wrapText="1" indent="1"/>
    </xf>
    <xf numFmtId="0" fontId="4" fillId="0" borderId="8" xfId="0" applyFont="1" applyBorder="1" applyAlignment="1">
      <alignment horizontal="left" vertical="top" wrapText="1" indent="1"/>
    </xf>
    <xf numFmtId="0" fontId="4" fillId="0" borderId="8" xfId="0" applyFont="1" applyBorder="1" applyAlignment="1">
      <alignment vertical="top" wrapText="1"/>
    </xf>
    <xf numFmtId="0" fontId="1" fillId="0" borderId="9" xfId="0" applyFont="1" applyBorder="1" applyAlignment="1">
      <alignment vertical="top" wrapText="1"/>
    </xf>
    <xf numFmtId="0" fontId="1" fillId="0" borderId="6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left" vertical="top" wrapText="1" indent="3"/>
    </xf>
    <xf numFmtId="0" fontId="4" fillId="0" borderId="4" xfId="0" applyFont="1" applyBorder="1" applyAlignment="1">
      <alignment horizontal="left" vertical="top" wrapText="1" indent="3"/>
    </xf>
    <xf numFmtId="0" fontId="4" fillId="0" borderId="1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0" fillId="0" borderId="4" xfId="0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5" fillId="0" borderId="0" xfId="0" applyFont="1" applyAlignment="1">
      <alignment vertical="top" wrapText="1"/>
    </xf>
    <xf numFmtId="0" fontId="0" fillId="0" borderId="13" xfId="0" applyBorder="1" applyAlignment="1">
      <alignment vertical="top" wrapText="1"/>
    </xf>
    <xf numFmtId="0" fontId="5" fillId="0" borderId="14" xfId="0" applyFont="1" applyBorder="1" applyAlignment="1">
      <alignment vertical="top" wrapText="1"/>
    </xf>
    <xf numFmtId="0" fontId="0" fillId="0" borderId="6" xfId="0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1" fillId="0" borderId="5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1" fillId="0" borderId="0" xfId="0" applyFont="1" applyAlignment="1">
      <alignment horizontal="right" vertical="top" wrapText="1"/>
    </xf>
    <xf numFmtId="0" fontId="4" fillId="0" borderId="8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right" vertical="top" wrapText="1"/>
    </xf>
    <xf numFmtId="0" fontId="1" fillId="0" borderId="15" xfId="0" applyFont="1" applyBorder="1" applyAlignment="1">
      <alignment horizontal="center" vertical="top" wrapText="1"/>
    </xf>
    <xf numFmtId="0" fontId="6" fillId="0" borderId="0" xfId="0" applyFont="1"/>
    <xf numFmtId="0" fontId="4" fillId="0" borderId="0" xfId="0" applyFont="1" applyAlignment="1">
      <alignment horizontal="left" indent="3"/>
    </xf>
    <xf numFmtId="0" fontId="4" fillId="0" borderId="0" xfId="0" applyFont="1"/>
    <xf numFmtId="0" fontId="7" fillId="0" borderId="17" xfId="0" applyFont="1" applyBorder="1" applyAlignment="1">
      <alignment horizontal="center" vertical="top" wrapText="1"/>
    </xf>
    <xf numFmtId="0" fontId="7" fillId="0" borderId="18" xfId="0" applyFont="1" applyBorder="1" applyAlignment="1">
      <alignment horizontal="center" vertical="top" wrapText="1"/>
    </xf>
    <xf numFmtId="0" fontId="1" fillId="0" borderId="0" xfId="0" applyFont="1" applyAlignment="1">
      <alignment wrapText="1"/>
    </xf>
    <xf numFmtId="0" fontId="7" fillId="0" borderId="4" xfId="0" applyFont="1" applyBorder="1" applyAlignment="1">
      <alignment vertical="top" wrapText="1"/>
    </xf>
    <xf numFmtId="0" fontId="4" fillId="0" borderId="19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7" fillId="0" borderId="5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7" fillId="0" borderId="6" xfId="0" applyFont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top" wrapText="1"/>
    </xf>
    <xf numFmtId="0" fontId="2" fillId="0" borderId="22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top" wrapText="1"/>
    </xf>
    <xf numFmtId="0" fontId="1" fillId="0" borderId="24" xfId="0" applyFont="1" applyBorder="1" applyAlignment="1">
      <alignment horizontal="center" vertical="top" wrapText="1"/>
    </xf>
    <xf numFmtId="0" fontId="1" fillId="0" borderId="25" xfId="0" applyFont="1" applyBorder="1" applyAlignment="1">
      <alignment horizontal="center" vertical="top" wrapText="1"/>
    </xf>
    <xf numFmtId="0" fontId="4" fillId="0" borderId="23" xfId="0" applyFont="1" applyBorder="1" applyAlignment="1">
      <alignment horizontal="center" vertical="top" wrapText="1"/>
    </xf>
    <xf numFmtId="0" fontId="4" fillId="0" borderId="24" xfId="0" applyFont="1" applyBorder="1" applyAlignment="1">
      <alignment horizontal="center" vertical="top" wrapText="1"/>
    </xf>
    <xf numFmtId="0" fontId="1" fillId="0" borderId="26" xfId="0" applyFont="1" applyBorder="1" applyAlignment="1">
      <alignment horizontal="right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0" xfId="0" quotePrefix="1" applyFont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3" borderId="11" xfId="0" applyFont="1" applyFill="1" applyBorder="1" applyAlignment="1">
      <alignment horizontal="center" vertical="top" wrapText="1"/>
    </xf>
    <xf numFmtId="0" fontId="1" fillId="3" borderId="5" xfId="0" applyFont="1" applyFill="1" applyBorder="1" applyAlignment="1">
      <alignment horizontal="center" vertical="top" wrapText="1"/>
    </xf>
    <xf numFmtId="0" fontId="4" fillId="3" borderId="24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top" wrapText="1"/>
    </xf>
    <xf numFmtId="0" fontId="9" fillId="0" borderId="27" xfId="0" quotePrefix="1" applyFont="1" applyFill="1" applyBorder="1" applyAlignment="1">
      <alignment horizontal="centerContinuous" vertical="top" wrapText="1"/>
    </xf>
    <xf numFmtId="0" fontId="8" fillId="4" borderId="0" xfId="0" applyFont="1" applyFill="1" applyAlignment="1">
      <alignment horizontal="center" vertical="top" wrapText="1"/>
    </xf>
    <xf numFmtId="0" fontId="4" fillId="4" borderId="6" xfId="0" applyFont="1" applyFill="1" applyBorder="1" applyAlignment="1">
      <alignment horizontal="center" vertical="top" wrapText="1"/>
    </xf>
    <xf numFmtId="0" fontId="10" fillId="0" borderId="0" xfId="0" quotePrefix="1" applyFont="1"/>
    <xf numFmtId="0" fontId="7" fillId="0" borderId="9" xfId="0" applyFont="1" applyBorder="1" applyAlignment="1">
      <alignment horizontal="center" vertical="top" wrapText="1"/>
    </xf>
    <xf numFmtId="0" fontId="7" fillId="0" borderId="28" xfId="0" applyFont="1" applyBorder="1" applyAlignment="1">
      <alignment horizontal="center" vertical="top" wrapText="1"/>
    </xf>
    <xf numFmtId="0" fontId="2" fillId="2" borderId="8" xfId="0" applyFont="1" applyFill="1" applyBorder="1" applyAlignment="1">
      <alignment vertical="top" wrapText="1"/>
    </xf>
    <xf numFmtId="0" fontId="1" fillId="2" borderId="10" xfId="0" applyFont="1" applyFill="1" applyBorder="1" applyAlignment="1">
      <alignment horizontal="center" vertical="top" wrapText="1"/>
    </xf>
    <xf numFmtId="0" fontId="1" fillId="2" borderId="10" xfId="0" applyFont="1" applyFill="1" applyBorder="1" applyAlignment="1">
      <alignment vertical="top" wrapText="1"/>
    </xf>
    <xf numFmtId="0" fontId="1" fillId="2" borderId="14" xfId="0" applyFont="1" applyFill="1" applyBorder="1" applyAlignment="1">
      <alignment vertical="top" wrapText="1"/>
    </xf>
    <xf numFmtId="0" fontId="2" fillId="0" borderId="9" xfId="0" applyFont="1" applyBorder="1" applyAlignment="1">
      <alignment vertical="top" wrapText="1"/>
    </xf>
    <xf numFmtId="0" fontId="3" fillId="0" borderId="22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top" wrapText="1"/>
    </xf>
    <xf numFmtId="0" fontId="2" fillId="0" borderId="28" xfId="0" applyFont="1" applyBorder="1" applyAlignment="1">
      <alignment vertical="top" wrapText="1"/>
    </xf>
    <xf numFmtId="0" fontId="2" fillId="0" borderId="23" xfId="0" applyFont="1" applyBorder="1" applyAlignment="1">
      <alignment vertical="top" wrapText="1"/>
    </xf>
    <xf numFmtId="0" fontId="2" fillId="0" borderId="29" xfId="0" applyFont="1" applyBorder="1" applyAlignment="1">
      <alignment horizontal="center" vertical="top" wrapText="1"/>
    </xf>
    <xf numFmtId="0" fontId="2" fillId="0" borderId="30" xfId="0" applyFont="1" applyBorder="1" applyAlignment="1">
      <alignment vertical="top" wrapText="1"/>
    </xf>
    <xf numFmtId="0" fontId="1" fillId="0" borderId="29" xfId="0" applyFont="1" applyBorder="1" applyAlignment="1">
      <alignment horizontal="center" vertical="top" wrapText="1"/>
    </xf>
    <xf numFmtId="0" fontId="3" fillId="0" borderId="29" xfId="0" applyFont="1" applyBorder="1" applyAlignment="1">
      <alignment horizontal="center" vertical="top" wrapText="1"/>
    </xf>
    <xf numFmtId="0" fontId="1" fillId="0" borderId="30" xfId="0" applyFont="1" applyBorder="1" applyAlignment="1">
      <alignment vertical="top" wrapText="1"/>
    </xf>
    <xf numFmtId="0" fontId="2" fillId="0" borderId="31" xfId="0" applyFont="1" applyBorder="1" applyAlignment="1">
      <alignment vertical="top" wrapText="1"/>
    </xf>
    <xf numFmtId="0" fontId="2" fillId="0" borderId="32" xfId="0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top" wrapText="1"/>
    </xf>
    <xf numFmtId="0" fontId="2" fillId="0" borderId="33" xfId="0" applyFont="1" applyBorder="1" applyAlignment="1">
      <alignment vertical="top" wrapText="1"/>
    </xf>
    <xf numFmtId="0" fontId="2" fillId="0" borderId="34" xfId="0" applyFont="1" applyBorder="1" applyAlignment="1">
      <alignment horizontal="center" vertical="top" wrapText="1"/>
    </xf>
    <xf numFmtId="0" fontId="1" fillId="2" borderId="35" xfId="0" applyFont="1" applyFill="1" applyBorder="1" applyAlignment="1">
      <alignment vertical="top" wrapText="1"/>
    </xf>
    <xf numFmtId="0" fontId="0" fillId="0" borderId="0" xfId="0" applyBorder="1"/>
    <xf numFmtId="0" fontId="4" fillId="3" borderId="10" xfId="0" applyFont="1" applyFill="1" applyBorder="1" applyAlignment="1">
      <alignment horizontal="center" vertical="top" wrapText="1"/>
    </xf>
    <xf numFmtId="0" fontId="4" fillId="0" borderId="36" xfId="0" applyFont="1" applyBorder="1" applyAlignment="1">
      <alignment horizontal="center" vertical="top" wrapText="1"/>
    </xf>
    <xf numFmtId="0" fontId="4" fillId="0" borderId="37" xfId="0" applyFont="1" applyBorder="1" applyAlignment="1">
      <alignment horizontal="center" vertical="top" wrapText="1"/>
    </xf>
    <xf numFmtId="0" fontId="4" fillId="0" borderId="38" xfId="0" applyFont="1" applyBorder="1" applyAlignment="1">
      <alignment horizontal="center" vertical="top" wrapText="1"/>
    </xf>
    <xf numFmtId="0" fontId="1" fillId="0" borderId="39" xfId="0" applyFont="1" applyBorder="1" applyAlignment="1">
      <alignment horizontal="center" vertical="top" wrapText="1"/>
    </xf>
    <xf numFmtId="0" fontId="4" fillId="4" borderId="38" xfId="0" applyFont="1" applyFill="1" applyBorder="1" applyAlignment="1">
      <alignment horizontal="center" vertical="top" wrapText="1"/>
    </xf>
    <xf numFmtId="0" fontId="4" fillId="0" borderId="40" xfId="0" applyFont="1" applyBorder="1" applyAlignment="1">
      <alignment horizontal="center" vertical="top" wrapText="1"/>
    </xf>
    <xf numFmtId="0" fontId="4" fillId="0" borderId="41" xfId="0" applyFont="1" applyBorder="1" applyAlignment="1">
      <alignment horizontal="center" vertical="top" wrapText="1"/>
    </xf>
    <xf numFmtId="0" fontId="1" fillId="0" borderId="42" xfId="0" applyFont="1" applyBorder="1" applyAlignment="1">
      <alignment horizontal="center" vertical="top" wrapText="1"/>
    </xf>
    <xf numFmtId="0" fontId="4" fillId="0" borderId="43" xfId="0" applyFont="1" applyBorder="1" applyAlignment="1">
      <alignment horizontal="center" vertical="top" wrapText="1"/>
    </xf>
    <xf numFmtId="0" fontId="4" fillId="0" borderId="44" xfId="0" applyFont="1" applyBorder="1" applyAlignment="1">
      <alignment horizontal="center" vertical="top" wrapText="1"/>
    </xf>
    <xf numFmtId="0" fontId="1" fillId="0" borderId="45" xfId="0" applyFont="1" applyBorder="1" applyAlignment="1">
      <alignment horizontal="center" vertical="top" wrapText="1"/>
    </xf>
    <xf numFmtId="0" fontId="4" fillId="0" borderId="46" xfId="0" applyFont="1" applyBorder="1" applyAlignment="1">
      <alignment horizontal="center" vertical="top" wrapText="1"/>
    </xf>
    <xf numFmtId="0" fontId="1" fillId="0" borderId="47" xfId="0" applyFont="1" applyBorder="1" applyAlignment="1">
      <alignment horizontal="center" vertical="top" wrapText="1"/>
    </xf>
    <xf numFmtId="0" fontId="4" fillId="0" borderId="48" xfId="0" applyFont="1" applyBorder="1" applyAlignment="1">
      <alignment horizontal="center" vertical="top" wrapText="1"/>
    </xf>
    <xf numFmtId="0" fontId="4" fillId="0" borderId="49" xfId="0" applyFont="1" applyBorder="1" applyAlignment="1">
      <alignment horizontal="center" vertical="top" wrapText="1"/>
    </xf>
    <xf numFmtId="0" fontId="4" fillId="4" borderId="50" xfId="0" applyFont="1" applyFill="1" applyBorder="1" applyAlignment="1">
      <alignment horizontal="center" vertical="top" wrapText="1"/>
    </xf>
    <xf numFmtId="0" fontId="1" fillId="0" borderId="51" xfId="0" applyFont="1" applyBorder="1" applyAlignment="1">
      <alignment vertical="top" wrapText="1"/>
    </xf>
    <xf numFmtId="0" fontId="1" fillId="0" borderId="52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1" fillId="0" borderId="51" xfId="0" applyFont="1" applyBorder="1" applyAlignment="1">
      <alignment horizontal="center" vertical="top" wrapText="1"/>
    </xf>
    <xf numFmtId="0" fontId="1" fillId="0" borderId="52" xfId="0" applyFont="1" applyBorder="1" applyAlignment="1">
      <alignment horizontal="center" vertical="top" wrapText="1"/>
    </xf>
    <xf numFmtId="0" fontId="1" fillId="0" borderId="11" xfId="0" applyFont="1" applyBorder="1" applyAlignment="1">
      <alignment vertical="top" wrapText="1"/>
    </xf>
    <xf numFmtId="0" fontId="1" fillId="0" borderId="19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1" fillId="0" borderId="53" xfId="0" applyFont="1" applyBorder="1" applyAlignment="1">
      <alignment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9" xfId="0" applyFont="1" applyBorder="1" applyAlignment="1">
      <alignment horizontal="center" vertical="top" wrapText="1"/>
    </xf>
    <xf numFmtId="0" fontId="1" fillId="0" borderId="20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4" fillId="0" borderId="54" xfId="0" applyFont="1" applyBorder="1" applyAlignment="1">
      <alignment vertical="top" wrapText="1"/>
    </xf>
    <xf numFmtId="0" fontId="4" fillId="0" borderId="19" xfId="0" applyFont="1" applyBorder="1" applyAlignment="1">
      <alignment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4" fillId="0" borderId="20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4" fillId="4" borderId="12" xfId="0" applyFont="1" applyFill="1" applyBorder="1" applyAlignment="1">
      <alignment horizontal="center" vertical="top" wrapText="1"/>
    </xf>
    <xf numFmtId="0" fontId="4" fillId="4" borderId="53" xfId="0" applyFont="1" applyFill="1" applyBorder="1" applyAlignment="1">
      <alignment horizontal="center" vertical="top" wrapText="1"/>
    </xf>
    <xf numFmtId="0" fontId="4" fillId="3" borderId="11" xfId="0" applyFont="1" applyFill="1" applyBorder="1" applyAlignment="1">
      <alignment horizontal="center" vertical="top" wrapText="1"/>
    </xf>
    <xf numFmtId="0" fontId="4" fillId="3" borderId="19" xfId="0" applyFont="1" applyFill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53" xfId="0" applyFont="1" applyBorder="1" applyAlignment="1">
      <alignment horizontal="center" vertical="top" wrapText="1"/>
    </xf>
    <xf numFmtId="0" fontId="1" fillId="3" borderId="11" xfId="0" applyFont="1" applyFill="1" applyBorder="1" applyAlignment="1">
      <alignment horizontal="center" vertical="top" wrapText="1"/>
    </xf>
    <xf numFmtId="0" fontId="1" fillId="3" borderId="19" xfId="0" applyFont="1" applyFill="1" applyBorder="1" applyAlignment="1">
      <alignment horizontal="center" vertical="top" wrapText="1"/>
    </xf>
    <xf numFmtId="0" fontId="5" fillId="0" borderId="0" xfId="0" applyFont="1" applyAlignment="1">
      <alignment horizontal="left" vertical="top" wrapText="1" indent="3"/>
    </xf>
    <xf numFmtId="0" fontId="5" fillId="0" borderId="21" xfId="0" applyFont="1" applyBorder="1" applyAlignment="1">
      <alignment horizontal="left" vertical="top" wrapText="1" indent="3"/>
    </xf>
    <xf numFmtId="0" fontId="5" fillId="0" borderId="0" xfId="0" applyFont="1" applyAlignment="1">
      <alignment vertical="top" wrapText="1"/>
    </xf>
    <xf numFmtId="0" fontId="7" fillId="0" borderId="20" xfId="0" applyFont="1" applyBorder="1" applyAlignment="1">
      <alignment vertical="top" wrapText="1"/>
    </xf>
    <xf numFmtId="0" fontId="7" fillId="0" borderId="15" xfId="0" applyFont="1" applyBorder="1" applyAlignment="1">
      <alignment vertical="top" wrapText="1"/>
    </xf>
    <xf numFmtId="0" fontId="7" fillId="0" borderId="11" xfId="0" applyFont="1" applyBorder="1" applyAlignment="1">
      <alignment horizontal="center" vertical="top" wrapText="1"/>
    </xf>
    <xf numFmtId="0" fontId="7" fillId="0" borderId="55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0" fontId="7" fillId="0" borderId="56" xfId="0" applyFont="1" applyBorder="1" applyAlignment="1">
      <alignment horizontal="center" vertical="top" wrapText="1"/>
    </xf>
    <xf numFmtId="0" fontId="1" fillId="0" borderId="57" xfId="0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449580</xdr:colOff>
      <xdr:row>12</xdr:row>
      <xdr:rowOff>251460</xdr:rowOff>
    </xdr:from>
    <xdr:to>
      <xdr:col>0</xdr:col>
      <xdr:colOff>449580</xdr:colOff>
      <xdr:row>19</xdr:row>
      <xdr:rowOff>0</xdr:rowOff>
    </xdr:to>
    <xdr:sp macro="" textlink="">
      <xdr:nvSpPr>
        <xdr:cNvPr id="1064" name="Line 1">
          <a:extLst>
            <a:ext uri="{FF2B5EF4-FFF2-40B4-BE49-F238E27FC236}">
              <a16:creationId xmlns:a16="http://schemas.microsoft.com/office/drawing/2014/main" id="{13A4F50F-A004-4436-808F-39152074CCB0}"/>
            </a:ext>
          </a:extLst>
        </xdr:cNvPr>
        <xdr:cNvSpPr>
          <a:spLocks noChangeShapeType="1"/>
        </xdr:cNvSpPr>
      </xdr:nvSpPr>
      <xdr:spPr bwMode="auto">
        <a:xfrm>
          <a:off x="449580" y="3558540"/>
          <a:ext cx="0" cy="21183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525780</xdr:colOff>
      <xdr:row>22</xdr:row>
      <xdr:rowOff>266700</xdr:rowOff>
    </xdr:from>
    <xdr:to>
      <xdr:col>8</xdr:col>
      <xdr:colOff>533400</xdr:colOff>
      <xdr:row>25</xdr:row>
      <xdr:rowOff>175260</xdr:rowOff>
    </xdr:to>
    <xdr:sp macro="" textlink="">
      <xdr:nvSpPr>
        <xdr:cNvPr id="1065" name="Line 4">
          <a:extLst>
            <a:ext uri="{FF2B5EF4-FFF2-40B4-BE49-F238E27FC236}">
              <a16:creationId xmlns:a16="http://schemas.microsoft.com/office/drawing/2014/main" id="{89DC3D93-751A-4B15-9044-28D30E2C24A4}"/>
            </a:ext>
          </a:extLst>
        </xdr:cNvPr>
        <xdr:cNvSpPr>
          <a:spLocks noChangeShapeType="1"/>
        </xdr:cNvSpPr>
      </xdr:nvSpPr>
      <xdr:spPr bwMode="auto">
        <a:xfrm flipH="1" flipV="1">
          <a:off x="2026920" y="6659880"/>
          <a:ext cx="4998720" cy="8305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335280</xdr:colOff>
      <xdr:row>20</xdr:row>
      <xdr:rowOff>182880</xdr:rowOff>
    </xdr:from>
    <xdr:to>
      <xdr:col>5</xdr:col>
      <xdr:colOff>594360</xdr:colOff>
      <xdr:row>22</xdr:row>
      <xdr:rowOff>175260</xdr:rowOff>
    </xdr:to>
    <xdr:sp macro="" textlink="">
      <xdr:nvSpPr>
        <xdr:cNvPr id="1066" name="Line 5">
          <a:extLst>
            <a:ext uri="{FF2B5EF4-FFF2-40B4-BE49-F238E27FC236}">
              <a16:creationId xmlns:a16="http://schemas.microsoft.com/office/drawing/2014/main" id="{E9242844-E0F9-4937-BFB8-13C24B863B89}"/>
            </a:ext>
          </a:extLst>
        </xdr:cNvPr>
        <xdr:cNvSpPr>
          <a:spLocks noChangeShapeType="1"/>
        </xdr:cNvSpPr>
      </xdr:nvSpPr>
      <xdr:spPr bwMode="auto">
        <a:xfrm flipH="1">
          <a:off x="1836420" y="6088380"/>
          <a:ext cx="2872740" cy="4800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373380</xdr:colOff>
      <xdr:row>10</xdr:row>
      <xdr:rowOff>190500</xdr:rowOff>
    </xdr:from>
    <xdr:to>
      <xdr:col>5</xdr:col>
      <xdr:colOff>190500</xdr:colOff>
      <xdr:row>16</xdr:row>
      <xdr:rowOff>76200</xdr:rowOff>
    </xdr:to>
    <xdr:sp macro="" textlink="">
      <xdr:nvSpPr>
        <xdr:cNvPr id="2069" name="Line 1">
          <a:extLst>
            <a:ext uri="{FF2B5EF4-FFF2-40B4-BE49-F238E27FC236}">
              <a16:creationId xmlns:a16="http://schemas.microsoft.com/office/drawing/2014/main" id="{3FDDA513-8B0D-4D47-8E45-D09A90D94DE7}"/>
            </a:ext>
          </a:extLst>
        </xdr:cNvPr>
        <xdr:cNvSpPr>
          <a:spLocks noChangeShapeType="1"/>
        </xdr:cNvSpPr>
      </xdr:nvSpPr>
      <xdr:spPr bwMode="auto">
        <a:xfrm flipV="1">
          <a:off x="373380" y="4191000"/>
          <a:ext cx="4320540" cy="19888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7620</xdr:colOff>
      <xdr:row>8</xdr:row>
      <xdr:rowOff>144780</xdr:rowOff>
    </xdr:from>
    <xdr:to>
      <xdr:col>8</xdr:col>
      <xdr:colOff>198120</xdr:colOff>
      <xdr:row>15</xdr:row>
      <xdr:rowOff>144780</xdr:rowOff>
    </xdr:to>
    <xdr:sp macro="" textlink="">
      <xdr:nvSpPr>
        <xdr:cNvPr id="2070" name="Line 2">
          <a:extLst>
            <a:ext uri="{FF2B5EF4-FFF2-40B4-BE49-F238E27FC236}">
              <a16:creationId xmlns:a16="http://schemas.microsoft.com/office/drawing/2014/main" id="{4685DD16-6047-45D4-B6D5-0E8D0E9A53C1}"/>
            </a:ext>
          </a:extLst>
        </xdr:cNvPr>
        <xdr:cNvSpPr>
          <a:spLocks noChangeShapeType="1"/>
        </xdr:cNvSpPr>
      </xdr:nvSpPr>
      <xdr:spPr bwMode="auto">
        <a:xfrm flipV="1">
          <a:off x="6096000" y="3634740"/>
          <a:ext cx="982980" cy="24460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tabSelected="1" workbookViewId="0"/>
  </sheetViews>
  <sheetFormatPr baseColWidth="10" defaultRowHeight="13.2" x14ac:dyDescent="0.25"/>
  <cols>
    <col min="1" max="1" width="34.88671875" customWidth="1"/>
    <col min="3" max="3" width="14.6640625" customWidth="1"/>
    <col min="4" max="4" width="16" customWidth="1"/>
    <col min="5" max="5" width="18" customWidth="1"/>
    <col min="6" max="6" width="19" customWidth="1"/>
  </cols>
  <sheetData>
    <row r="1" spans="1:6" ht="30" customHeight="1" thickTop="1" thickBot="1" x14ac:dyDescent="0.3">
      <c r="A1" s="1"/>
      <c r="B1" s="2" t="s">
        <v>0</v>
      </c>
      <c r="C1" s="2" t="s">
        <v>1</v>
      </c>
      <c r="D1" s="100" t="s">
        <v>76</v>
      </c>
      <c r="E1" s="2" t="s">
        <v>2</v>
      </c>
      <c r="F1" s="3" t="s">
        <v>3</v>
      </c>
    </row>
    <row r="2" spans="1:6" ht="30" customHeight="1" thickTop="1" thickBot="1" x14ac:dyDescent="0.3">
      <c r="A2" s="82" t="s">
        <v>4</v>
      </c>
      <c r="B2" s="83"/>
      <c r="C2" s="84"/>
      <c r="D2" s="101"/>
      <c r="E2" s="84"/>
      <c r="F2" s="85"/>
    </row>
    <row r="3" spans="1:6" ht="30" customHeight="1" thickTop="1" x14ac:dyDescent="0.25">
      <c r="A3" s="86" t="s">
        <v>5</v>
      </c>
      <c r="B3" s="61">
        <v>70</v>
      </c>
      <c r="C3" s="61" t="s">
        <v>6</v>
      </c>
      <c r="D3" s="87" t="s">
        <v>77</v>
      </c>
      <c r="E3" s="88"/>
      <c r="F3" s="89" t="s">
        <v>21</v>
      </c>
    </row>
    <row r="4" spans="1:6" ht="30" customHeight="1" x14ac:dyDescent="0.25">
      <c r="A4" s="90" t="s">
        <v>7</v>
      </c>
      <c r="B4" s="91">
        <v>70</v>
      </c>
      <c r="C4" s="91" t="s">
        <v>6</v>
      </c>
      <c r="D4" s="91" t="s">
        <v>6</v>
      </c>
      <c r="E4" s="91" t="s">
        <v>6</v>
      </c>
      <c r="F4" s="92" t="s">
        <v>22</v>
      </c>
    </row>
    <row r="5" spans="1:6" ht="30" customHeight="1" x14ac:dyDescent="0.25">
      <c r="A5" s="90" t="s">
        <v>8</v>
      </c>
      <c r="B5" s="91">
        <v>79</v>
      </c>
      <c r="C5" s="91" t="s">
        <v>6</v>
      </c>
      <c r="D5" s="91" t="s">
        <v>6</v>
      </c>
      <c r="E5" s="91" t="s">
        <v>6</v>
      </c>
      <c r="F5" s="92" t="s">
        <v>22</v>
      </c>
    </row>
    <row r="6" spans="1:6" ht="30" customHeight="1" x14ac:dyDescent="0.25">
      <c r="A6" s="90" t="s">
        <v>9</v>
      </c>
      <c r="B6" s="91">
        <v>80</v>
      </c>
      <c r="C6" s="91" t="s">
        <v>6</v>
      </c>
      <c r="D6" s="91" t="s">
        <v>6</v>
      </c>
      <c r="E6" s="93"/>
      <c r="F6" s="92" t="s">
        <v>21</v>
      </c>
    </row>
    <row r="7" spans="1:6" ht="30" customHeight="1" x14ac:dyDescent="0.25">
      <c r="A7" s="90" t="s">
        <v>11</v>
      </c>
      <c r="B7" s="91">
        <v>85</v>
      </c>
      <c r="C7" s="93"/>
      <c r="D7" s="94" t="s">
        <v>77</v>
      </c>
      <c r="E7" s="93"/>
      <c r="F7" s="95"/>
    </row>
    <row r="8" spans="1:6" ht="30" customHeight="1" x14ac:dyDescent="0.25">
      <c r="A8" s="90" t="s">
        <v>12</v>
      </c>
      <c r="B8" s="91">
        <v>86</v>
      </c>
      <c r="C8" s="91" t="s">
        <v>6</v>
      </c>
      <c r="D8" s="91" t="s">
        <v>6</v>
      </c>
      <c r="E8" s="93"/>
      <c r="F8" s="92" t="s">
        <v>20</v>
      </c>
    </row>
    <row r="9" spans="1:6" ht="30" customHeight="1" x14ac:dyDescent="0.25">
      <c r="A9" s="90" t="s">
        <v>13</v>
      </c>
      <c r="B9" s="91">
        <v>88</v>
      </c>
      <c r="C9" s="91" t="s">
        <v>6</v>
      </c>
      <c r="D9" s="91" t="s">
        <v>6</v>
      </c>
      <c r="E9" s="91" t="s">
        <v>6</v>
      </c>
      <c r="F9" s="92" t="s">
        <v>96</v>
      </c>
    </row>
    <row r="10" spans="1:6" ht="30" customHeight="1" x14ac:dyDescent="0.25">
      <c r="A10" s="90" t="s">
        <v>14</v>
      </c>
      <c r="B10" s="91">
        <v>92</v>
      </c>
      <c r="C10" s="91" t="s">
        <v>6</v>
      </c>
      <c r="D10" s="91" t="s">
        <v>6</v>
      </c>
      <c r="E10" s="91" t="s">
        <v>6</v>
      </c>
      <c r="F10" s="92" t="s">
        <v>78</v>
      </c>
    </row>
    <row r="11" spans="1:6" ht="30" customHeight="1" x14ac:dyDescent="0.25">
      <c r="A11" s="90" t="s">
        <v>15</v>
      </c>
      <c r="B11" s="91">
        <v>92</v>
      </c>
      <c r="C11" s="93"/>
      <c r="D11" s="94" t="s">
        <v>77</v>
      </c>
      <c r="E11" s="93"/>
      <c r="F11" s="92" t="s">
        <v>95</v>
      </c>
    </row>
    <row r="12" spans="1:6" ht="30" customHeight="1" x14ac:dyDescent="0.25">
      <c r="A12" s="90" t="s">
        <v>74</v>
      </c>
      <c r="B12" s="91">
        <v>99</v>
      </c>
      <c r="C12" s="91" t="s">
        <v>6</v>
      </c>
      <c r="D12" s="91" t="s">
        <v>77</v>
      </c>
      <c r="E12" s="93"/>
      <c r="F12" s="92" t="s">
        <v>75</v>
      </c>
    </row>
    <row r="13" spans="1:6" ht="30" customHeight="1" x14ac:dyDescent="0.25">
      <c r="A13" s="90" t="s">
        <v>10</v>
      </c>
      <c r="B13" s="91">
        <v>2012</v>
      </c>
      <c r="C13" s="91" t="s">
        <v>6</v>
      </c>
      <c r="D13" s="91" t="s">
        <v>6</v>
      </c>
      <c r="E13" s="91" t="s">
        <v>6</v>
      </c>
      <c r="F13" s="92" t="s">
        <v>78</v>
      </c>
    </row>
    <row r="14" spans="1:6" ht="30" customHeight="1" thickBot="1" x14ac:dyDescent="0.3">
      <c r="A14" s="96" t="s">
        <v>91</v>
      </c>
      <c r="B14" s="97">
        <v>2016</v>
      </c>
      <c r="C14" s="97"/>
      <c r="D14" s="97" t="s">
        <v>93</v>
      </c>
      <c r="E14" s="98"/>
      <c r="F14" s="99" t="s">
        <v>92</v>
      </c>
    </row>
    <row r="15" spans="1:6" ht="30" customHeight="1" thickTop="1" x14ac:dyDescent="0.25">
      <c r="A15" s="4" t="s">
        <v>16</v>
      </c>
      <c r="B15" s="5"/>
      <c r="C15" s="5"/>
      <c r="D15" s="5"/>
      <c r="E15" s="5"/>
      <c r="F15" s="6"/>
    </row>
    <row r="16" spans="1:6" ht="42" customHeight="1" x14ac:dyDescent="0.25">
      <c r="A16" s="7" t="s">
        <v>17</v>
      </c>
      <c r="B16" s="8">
        <v>64</v>
      </c>
      <c r="C16" s="8" t="s">
        <v>6</v>
      </c>
      <c r="D16" s="8" t="s">
        <v>6</v>
      </c>
      <c r="E16" s="8" t="s">
        <v>6</v>
      </c>
      <c r="F16" s="10" t="s">
        <v>19</v>
      </c>
    </row>
    <row r="17" spans="1:6" ht="32.25" customHeight="1" x14ac:dyDescent="0.25">
      <c r="A17" s="7" t="s">
        <v>18</v>
      </c>
      <c r="B17" s="8">
        <v>63</v>
      </c>
      <c r="C17" s="8" t="s">
        <v>6</v>
      </c>
      <c r="D17" s="8" t="s">
        <v>6</v>
      </c>
      <c r="E17" s="8" t="s">
        <v>6</v>
      </c>
      <c r="F17" s="10" t="s">
        <v>94</v>
      </c>
    </row>
  </sheetData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7"/>
  <sheetViews>
    <sheetView workbookViewId="0">
      <selection activeCell="N26" sqref="A1:N26"/>
    </sheetView>
  </sheetViews>
  <sheetFormatPr baseColWidth="10" defaultRowHeight="13.2" x14ac:dyDescent="0.25"/>
  <cols>
    <col min="2" max="2" width="10.33203125" customWidth="1"/>
    <col min="4" max="4" width="13.6640625" customWidth="1"/>
    <col min="5" max="5" width="12.88671875" customWidth="1"/>
    <col min="10" max="10" width="11" customWidth="1"/>
    <col min="11" max="11" width="9.6640625" customWidth="1"/>
    <col min="12" max="13" width="8.5546875" customWidth="1"/>
    <col min="14" max="14" width="10.6640625" customWidth="1"/>
  </cols>
  <sheetData>
    <row r="1" spans="1:17" ht="18.75" customHeight="1" x14ac:dyDescent="0.25">
      <c r="E1" s="22" t="s">
        <v>97</v>
      </c>
      <c r="F1" s="22" t="s">
        <v>52</v>
      </c>
      <c r="G1" s="22" t="s">
        <v>52</v>
      </c>
      <c r="H1" s="22" t="s">
        <v>52</v>
      </c>
      <c r="I1" s="129" t="s">
        <v>51</v>
      </c>
      <c r="J1" s="23" t="s">
        <v>25</v>
      </c>
    </row>
    <row r="2" spans="1:17" ht="18" x14ac:dyDescent="0.25">
      <c r="F2" s="13" t="s">
        <v>80</v>
      </c>
      <c r="G2" s="13" t="s">
        <v>80</v>
      </c>
      <c r="H2" s="13" t="s">
        <v>81</v>
      </c>
      <c r="I2" s="130"/>
      <c r="J2" s="48"/>
    </row>
    <row r="3" spans="1:17" x14ac:dyDescent="0.25">
      <c r="A3" s="131"/>
      <c r="B3" s="125"/>
      <c r="C3" s="125"/>
      <c r="D3" s="127"/>
      <c r="E3" s="131"/>
      <c r="F3" s="129" t="s">
        <v>57</v>
      </c>
      <c r="G3" s="129" t="s">
        <v>57</v>
      </c>
      <c r="H3" s="129" t="s">
        <v>58</v>
      </c>
      <c r="I3" s="135"/>
      <c r="J3" s="49"/>
      <c r="K3" s="125"/>
      <c r="L3" s="125"/>
      <c r="M3" s="120"/>
      <c r="N3" s="127"/>
    </row>
    <row r="4" spans="1:17" ht="24" customHeight="1" x14ac:dyDescent="0.25">
      <c r="A4" s="132"/>
      <c r="B4" s="126"/>
      <c r="C4" s="126"/>
      <c r="D4" s="128"/>
      <c r="E4" s="132"/>
      <c r="F4" s="130"/>
      <c r="G4" s="130"/>
      <c r="H4" s="130"/>
      <c r="I4" s="136"/>
      <c r="J4" s="68"/>
      <c r="K4" s="126"/>
      <c r="L4" s="126"/>
      <c r="M4" s="121"/>
      <c r="N4" s="128"/>
    </row>
    <row r="5" spans="1:17" ht="24" customHeight="1" x14ac:dyDescent="0.25">
      <c r="A5" s="32"/>
      <c r="B5" s="33"/>
      <c r="C5" s="33"/>
      <c r="D5" s="34"/>
      <c r="E5" s="32"/>
      <c r="F5" s="13" t="s">
        <v>35</v>
      </c>
      <c r="G5" s="13" t="s">
        <v>59</v>
      </c>
      <c r="H5" s="13" t="s">
        <v>35</v>
      </c>
      <c r="I5" s="9"/>
      <c r="J5" s="9"/>
      <c r="K5" s="33"/>
      <c r="L5" s="33"/>
      <c r="M5" s="34"/>
      <c r="N5" s="11"/>
    </row>
    <row r="6" spans="1:17" ht="53.25" customHeight="1" x14ac:dyDescent="0.25">
      <c r="A6" s="17" t="s">
        <v>47</v>
      </c>
      <c r="B6" s="26" t="s">
        <v>46</v>
      </c>
      <c r="C6" s="133" t="s">
        <v>102</v>
      </c>
      <c r="D6" s="28" t="s">
        <v>48</v>
      </c>
      <c r="E6" s="17"/>
      <c r="F6" s="22" t="s">
        <v>49</v>
      </c>
      <c r="G6" s="22" t="s">
        <v>49</v>
      </c>
      <c r="H6" s="22" t="s">
        <v>49</v>
      </c>
      <c r="I6" s="22" t="s">
        <v>49</v>
      </c>
      <c r="J6" s="22" t="s">
        <v>49</v>
      </c>
      <c r="K6" s="26" t="s">
        <v>65</v>
      </c>
      <c r="L6" s="26" t="s">
        <v>66</v>
      </c>
      <c r="M6" s="122" t="s">
        <v>104</v>
      </c>
      <c r="N6" s="30" t="s">
        <v>50</v>
      </c>
    </row>
    <row r="7" spans="1:17" ht="18" x14ac:dyDescent="0.25">
      <c r="A7" s="25"/>
      <c r="B7" s="27"/>
      <c r="C7" s="134"/>
      <c r="D7" s="29"/>
      <c r="E7" s="14" t="s">
        <v>56</v>
      </c>
      <c r="F7" s="27"/>
      <c r="G7" s="27"/>
      <c r="H7" s="27"/>
      <c r="I7" s="27"/>
      <c r="J7" s="27"/>
      <c r="K7" s="27"/>
      <c r="L7" s="27"/>
      <c r="M7" s="29"/>
      <c r="N7" s="31"/>
    </row>
    <row r="8" spans="1:17" ht="18.75" customHeight="1" x14ac:dyDescent="0.25">
      <c r="A8" s="131"/>
      <c r="B8" s="125"/>
      <c r="C8" s="125"/>
      <c r="D8" s="127"/>
      <c r="E8" s="131"/>
      <c r="F8" s="22" t="s">
        <v>52</v>
      </c>
      <c r="G8" s="22" t="s">
        <v>52</v>
      </c>
      <c r="H8" s="22" t="s">
        <v>52</v>
      </c>
      <c r="I8" s="129" t="s">
        <v>51</v>
      </c>
      <c r="J8" s="23" t="s">
        <v>25</v>
      </c>
      <c r="K8" s="125"/>
      <c r="L8" s="125"/>
      <c r="M8" s="120"/>
      <c r="N8" s="127"/>
    </row>
    <row r="9" spans="1:17" ht="18" x14ac:dyDescent="0.25">
      <c r="A9" s="132"/>
      <c r="B9" s="126"/>
      <c r="C9" s="126"/>
      <c r="D9" s="128"/>
      <c r="E9" s="132"/>
      <c r="F9" s="13" t="s">
        <v>80</v>
      </c>
      <c r="G9" s="13" t="s">
        <v>80</v>
      </c>
      <c r="H9" s="13" t="s">
        <v>81</v>
      </c>
      <c r="I9" s="130"/>
      <c r="J9" s="48"/>
      <c r="K9" s="126"/>
      <c r="L9" s="126"/>
      <c r="M9" s="121"/>
      <c r="N9" s="128"/>
    </row>
    <row r="10" spans="1:17" x14ac:dyDescent="0.25">
      <c r="A10" s="131"/>
      <c r="B10" s="125"/>
      <c r="C10" s="125"/>
      <c r="D10" s="127"/>
      <c r="E10" s="131"/>
      <c r="F10" s="129" t="s">
        <v>57</v>
      </c>
      <c r="G10" s="129" t="s">
        <v>57</v>
      </c>
      <c r="H10" s="129" t="s">
        <v>58</v>
      </c>
      <c r="I10" s="135"/>
      <c r="J10" s="49"/>
      <c r="K10" s="125"/>
      <c r="L10" s="125"/>
      <c r="M10" s="120"/>
      <c r="N10" s="127"/>
    </row>
    <row r="11" spans="1:17" ht="24" customHeight="1" x14ac:dyDescent="0.25">
      <c r="A11" s="132"/>
      <c r="B11" s="126"/>
      <c r="C11" s="126"/>
      <c r="D11" s="128"/>
      <c r="E11" s="132"/>
      <c r="F11" s="130"/>
      <c r="G11" s="130"/>
      <c r="H11" s="130"/>
      <c r="I11" s="136"/>
      <c r="J11" s="68"/>
      <c r="K11" s="126"/>
      <c r="L11" s="126"/>
      <c r="M11" s="121"/>
      <c r="N11" s="128"/>
    </row>
    <row r="12" spans="1:17" ht="18" x14ac:dyDescent="0.25">
      <c r="A12" s="32"/>
      <c r="B12" s="33"/>
      <c r="C12" s="33"/>
      <c r="D12" s="34"/>
      <c r="E12" s="32"/>
      <c r="F12" s="13" t="s">
        <v>35</v>
      </c>
      <c r="G12" s="13" t="s">
        <v>59</v>
      </c>
      <c r="H12" s="13" t="s">
        <v>35</v>
      </c>
      <c r="I12" s="9"/>
      <c r="J12" s="9"/>
      <c r="K12" s="33"/>
      <c r="L12" s="33"/>
      <c r="M12" s="34"/>
      <c r="N12" s="11"/>
    </row>
    <row r="13" spans="1:17" ht="24.75" customHeight="1" x14ac:dyDescent="0.25">
      <c r="A13" s="137" t="s">
        <v>36</v>
      </c>
      <c r="B13" s="129">
        <v>10</v>
      </c>
      <c r="C13" s="129">
        <v>6</v>
      </c>
      <c r="D13" s="144">
        <f>52+10+6</f>
        <v>68</v>
      </c>
      <c r="E13" s="137" t="s">
        <v>53</v>
      </c>
      <c r="F13" s="142">
        <v>1</v>
      </c>
      <c r="G13" s="146"/>
      <c r="H13" s="142">
        <v>2</v>
      </c>
      <c r="I13" s="129">
        <v>26</v>
      </c>
      <c r="J13" s="23">
        <f>F13+H13+I13</f>
        <v>29</v>
      </c>
      <c r="K13" s="129">
        <v>31</v>
      </c>
      <c r="L13" s="135"/>
      <c r="M13" s="123">
        <v>8</v>
      </c>
      <c r="N13" s="140">
        <f>J13+K13</f>
        <v>60</v>
      </c>
    </row>
    <row r="14" spans="1:17" ht="18" x14ac:dyDescent="0.25">
      <c r="A14" s="138"/>
      <c r="B14" s="130"/>
      <c r="C14" s="130"/>
      <c r="D14" s="145"/>
      <c r="E14" s="138"/>
      <c r="F14" s="143"/>
      <c r="G14" s="147"/>
      <c r="H14" s="143"/>
      <c r="I14" s="130"/>
      <c r="J14" s="48"/>
      <c r="K14" s="130"/>
      <c r="L14" s="136"/>
      <c r="M14" s="124"/>
      <c r="N14" s="141"/>
      <c r="Q14" s="102"/>
    </row>
    <row r="15" spans="1:17" ht="34.5" customHeight="1" x14ac:dyDescent="0.25">
      <c r="A15" s="37">
        <v>25</v>
      </c>
      <c r="B15" s="9"/>
      <c r="C15" s="9"/>
      <c r="D15" s="50">
        <v>25</v>
      </c>
      <c r="E15" s="37" t="s">
        <v>54</v>
      </c>
      <c r="F15" s="73"/>
      <c r="G15" s="73"/>
      <c r="H15" s="73"/>
      <c r="I15" s="9"/>
      <c r="J15" s="9"/>
      <c r="K15" s="9"/>
      <c r="L15" s="13">
        <v>25</v>
      </c>
      <c r="M15" s="50"/>
      <c r="N15" s="78">
        <v>25</v>
      </c>
    </row>
    <row r="16" spans="1:17" ht="36.75" customHeight="1" x14ac:dyDescent="0.25">
      <c r="A16" s="51"/>
      <c r="B16" s="49"/>
      <c r="C16" s="49"/>
      <c r="D16" s="24">
        <v>10</v>
      </c>
      <c r="E16" s="36" t="s">
        <v>88</v>
      </c>
      <c r="F16" s="72"/>
      <c r="G16" s="72"/>
      <c r="H16" s="72"/>
      <c r="I16" s="49"/>
      <c r="J16" s="49"/>
      <c r="K16" s="75">
        <v>10</v>
      </c>
      <c r="L16" s="49"/>
      <c r="M16" s="71"/>
      <c r="N16" s="78">
        <v>10</v>
      </c>
    </row>
    <row r="17" spans="1:14" ht="36" x14ac:dyDescent="0.25">
      <c r="A17" s="62"/>
      <c r="B17" s="63"/>
      <c r="C17" s="63"/>
      <c r="D17" s="64"/>
      <c r="E17" s="65" t="s">
        <v>55</v>
      </c>
      <c r="F17" s="74">
        <v>11</v>
      </c>
      <c r="G17" s="74">
        <v>3</v>
      </c>
      <c r="H17" s="74">
        <v>10</v>
      </c>
      <c r="I17" s="66">
        <v>100</v>
      </c>
      <c r="J17" s="66">
        <f>F17+G17+H17+I17</f>
        <v>124</v>
      </c>
      <c r="K17" s="63"/>
      <c r="L17" s="63"/>
      <c r="M17" s="64"/>
      <c r="N17" s="67"/>
    </row>
    <row r="18" spans="1:14" ht="18.600000000000001" thickBot="1" x14ac:dyDescent="0.3">
      <c r="A18" s="40"/>
      <c r="B18" s="12"/>
      <c r="C18" s="12"/>
      <c r="D18" s="54"/>
      <c r="E18" s="38" t="s">
        <v>62</v>
      </c>
      <c r="F18" s="103">
        <v>12</v>
      </c>
      <c r="G18" s="103">
        <v>3</v>
      </c>
      <c r="H18" s="103">
        <v>12</v>
      </c>
      <c r="I18" s="22">
        <v>134</v>
      </c>
      <c r="J18" s="55">
        <f>J13+J17</f>
        <v>153</v>
      </c>
      <c r="K18" s="12"/>
      <c r="L18" s="12"/>
      <c r="M18" s="54"/>
      <c r="N18" s="39"/>
    </row>
    <row r="19" spans="1:14" ht="18.600000000000001" thickTop="1" x14ac:dyDescent="0.25">
      <c r="A19" s="56"/>
      <c r="B19" s="56"/>
      <c r="C19" s="56"/>
      <c r="D19" s="56"/>
      <c r="E19" s="104" t="s">
        <v>60</v>
      </c>
      <c r="F19" s="112">
        <v>20</v>
      </c>
      <c r="G19" s="113">
        <v>11</v>
      </c>
      <c r="H19" s="113">
        <v>13</v>
      </c>
      <c r="I19" s="114"/>
      <c r="J19" s="71"/>
      <c r="K19" s="56"/>
      <c r="L19" s="56"/>
      <c r="M19" s="56"/>
      <c r="N19" s="35"/>
    </row>
    <row r="20" spans="1:14" ht="18" x14ac:dyDescent="0.25">
      <c r="A20" s="139" t="s">
        <v>63</v>
      </c>
      <c r="B20" s="139"/>
      <c r="C20" s="139"/>
      <c r="D20" s="56"/>
      <c r="E20" s="104" t="s">
        <v>86</v>
      </c>
      <c r="F20" s="115">
        <v>3</v>
      </c>
      <c r="G20" s="63"/>
      <c r="H20" s="63"/>
      <c r="I20" s="116"/>
      <c r="J20" s="71"/>
      <c r="K20" s="56"/>
      <c r="L20" s="56"/>
      <c r="M20" s="56"/>
      <c r="N20" s="35"/>
    </row>
    <row r="21" spans="1:14" ht="20.25" customHeight="1" thickBot="1" x14ac:dyDescent="0.3">
      <c r="A21" s="70" t="s">
        <v>79</v>
      </c>
      <c r="B21" s="56"/>
      <c r="C21" s="56"/>
      <c r="D21" s="56"/>
      <c r="E21" s="104" t="s">
        <v>87</v>
      </c>
      <c r="F21" s="108">
        <v>-1</v>
      </c>
      <c r="G21" s="9"/>
      <c r="H21" s="9"/>
      <c r="I21" s="107"/>
      <c r="J21" s="71"/>
      <c r="K21" s="56"/>
      <c r="L21" s="56"/>
      <c r="M21" s="56"/>
      <c r="N21" s="35"/>
    </row>
    <row r="22" spans="1:14" ht="18.600000000000001" thickBot="1" x14ac:dyDescent="0.3">
      <c r="A22" s="77" t="s">
        <v>98</v>
      </c>
      <c r="B22" s="77">
        <f>F24+H24+D16</f>
        <v>73</v>
      </c>
      <c r="C22" s="76" t="s">
        <v>99</v>
      </c>
      <c r="D22" s="56"/>
      <c r="E22" s="104" t="s">
        <v>61</v>
      </c>
      <c r="F22" s="106">
        <v>4</v>
      </c>
      <c r="G22" s="9"/>
      <c r="H22" s="9"/>
      <c r="I22" s="107"/>
      <c r="J22" s="71"/>
      <c r="K22" s="56"/>
      <c r="L22" s="56"/>
      <c r="M22" s="56"/>
      <c r="N22" s="35"/>
    </row>
    <row r="23" spans="1:14" ht="27" thickBot="1" x14ac:dyDescent="0.3">
      <c r="A23" s="77" t="s">
        <v>82</v>
      </c>
      <c r="B23" s="77">
        <f>N13+N15+K16-F21+I26</f>
        <v>103</v>
      </c>
      <c r="C23" s="76" t="s">
        <v>101</v>
      </c>
      <c r="D23" s="56"/>
      <c r="E23" s="104" t="s">
        <v>85</v>
      </c>
      <c r="F23" s="106">
        <v>26</v>
      </c>
      <c r="G23" s="13">
        <v>11</v>
      </c>
      <c r="H23" s="13">
        <v>13</v>
      </c>
      <c r="I23" s="107"/>
      <c r="J23" s="71"/>
      <c r="K23" s="56"/>
      <c r="L23" s="56"/>
      <c r="M23" s="56"/>
      <c r="N23" s="35"/>
    </row>
    <row r="24" spans="1:14" ht="31.8" thickBot="1" x14ac:dyDescent="0.3">
      <c r="A24" s="77" t="s">
        <v>100</v>
      </c>
      <c r="B24" s="77">
        <f>B23-B22</f>
        <v>30</v>
      </c>
      <c r="C24" s="76" t="s">
        <v>103</v>
      </c>
      <c r="D24" s="69"/>
      <c r="E24" s="105" t="s">
        <v>47</v>
      </c>
      <c r="F24" s="109">
        <v>38</v>
      </c>
      <c r="G24" s="110">
        <v>14</v>
      </c>
      <c r="H24" s="110">
        <v>25</v>
      </c>
      <c r="I24" s="111"/>
      <c r="J24" s="71"/>
      <c r="K24" s="71"/>
      <c r="L24" s="56"/>
      <c r="M24" s="56"/>
      <c r="N24" s="35"/>
    </row>
    <row r="25" spans="1:14" ht="13.8" thickBot="1" x14ac:dyDescent="0.3">
      <c r="A25" s="41"/>
      <c r="C25" s="102"/>
    </row>
    <row r="26" spans="1:14" ht="18.600000000000001" thickBot="1" x14ac:dyDescent="0.3">
      <c r="E26" s="117" t="s">
        <v>83</v>
      </c>
      <c r="F26" s="118">
        <v>6</v>
      </c>
      <c r="G26" s="118">
        <v>1</v>
      </c>
      <c r="H26" s="118">
        <v>0</v>
      </c>
      <c r="I26" s="119">
        <f>F26+G26+H26</f>
        <v>7</v>
      </c>
    </row>
    <row r="28" spans="1:14" x14ac:dyDescent="0.25">
      <c r="D28" t="e">
        <f>52+B13+C13+#REF!</f>
        <v>#REF!</v>
      </c>
      <c r="I28" t="e">
        <f>I26+G24+B13+C13-#REF!-F21</f>
        <v>#REF!</v>
      </c>
    </row>
    <row r="29" spans="1:14" x14ac:dyDescent="0.25">
      <c r="B29" s="102"/>
      <c r="C29">
        <f>F24+H24+D16</f>
        <v>73</v>
      </c>
    </row>
    <row r="30" spans="1:14" x14ac:dyDescent="0.25">
      <c r="C30" t="e">
        <f>G24+B13+C13-#REF!-F21+I26</f>
        <v>#REF!</v>
      </c>
    </row>
    <row r="31" spans="1:14" x14ac:dyDescent="0.25">
      <c r="C31" t="e">
        <f>C30+C29</f>
        <v>#REF!</v>
      </c>
    </row>
    <row r="32" spans="1:14" x14ac:dyDescent="0.25">
      <c r="F32" t="e">
        <f>N13+N15+N16+I26-F21-#REF!</f>
        <v>#REF!</v>
      </c>
    </row>
    <row r="34" spans="1:1" ht="18" x14ac:dyDescent="0.35">
      <c r="A34" s="42"/>
    </row>
    <row r="35" spans="1:1" ht="18" x14ac:dyDescent="0.35">
      <c r="A35" s="42" t="s">
        <v>44</v>
      </c>
    </row>
    <row r="36" spans="1:1" ht="18" x14ac:dyDescent="0.35">
      <c r="A36" s="43" t="s">
        <v>45</v>
      </c>
    </row>
    <row r="39" spans="1:1" ht="18" x14ac:dyDescent="0.35">
      <c r="A39" s="42" t="s">
        <v>64</v>
      </c>
    </row>
    <row r="40" spans="1:1" ht="18" x14ac:dyDescent="0.35">
      <c r="A40" s="42" t="s">
        <v>37</v>
      </c>
    </row>
    <row r="41" spans="1:1" ht="18" x14ac:dyDescent="0.35">
      <c r="A41" s="42" t="s">
        <v>38</v>
      </c>
    </row>
    <row r="42" spans="1:1" ht="18" x14ac:dyDescent="0.35">
      <c r="A42" s="42"/>
    </row>
    <row r="43" spans="1:1" ht="18" x14ac:dyDescent="0.35">
      <c r="A43" s="42" t="s">
        <v>39</v>
      </c>
    </row>
    <row r="44" spans="1:1" ht="18" x14ac:dyDescent="0.35">
      <c r="A44" s="42" t="s">
        <v>40</v>
      </c>
    </row>
    <row r="45" spans="1:1" ht="18" x14ac:dyDescent="0.35">
      <c r="A45" s="42" t="s">
        <v>41</v>
      </c>
    </row>
    <row r="46" spans="1:1" ht="18" x14ac:dyDescent="0.35">
      <c r="A46" s="42" t="s">
        <v>42</v>
      </c>
    </row>
    <row r="47" spans="1:1" ht="18" x14ac:dyDescent="0.35">
      <c r="A47" s="42" t="s">
        <v>43</v>
      </c>
    </row>
  </sheetData>
  <mergeCells count="48">
    <mergeCell ref="L13:L14"/>
    <mergeCell ref="D13:D14"/>
    <mergeCell ref="E13:E14"/>
    <mergeCell ref="F13:F14"/>
    <mergeCell ref="G13:G14"/>
    <mergeCell ref="A13:A14"/>
    <mergeCell ref="B13:B14"/>
    <mergeCell ref="C13:C14"/>
    <mergeCell ref="L10:L11"/>
    <mergeCell ref="A20:C20"/>
    <mergeCell ref="N10:N11"/>
    <mergeCell ref="N13:N14"/>
    <mergeCell ref="H13:H14"/>
    <mergeCell ref="I13:I14"/>
    <mergeCell ref="K13:K14"/>
    <mergeCell ref="N8:N9"/>
    <mergeCell ref="A10:A11"/>
    <mergeCell ref="B10:B11"/>
    <mergeCell ref="C10:C11"/>
    <mergeCell ref="D10:D11"/>
    <mergeCell ref="E10:E11"/>
    <mergeCell ref="F10:F11"/>
    <mergeCell ref="K10:K11"/>
    <mergeCell ref="G10:G11"/>
    <mergeCell ref="H10:H11"/>
    <mergeCell ref="I10:I11"/>
    <mergeCell ref="G3:G4"/>
    <mergeCell ref="H3:H4"/>
    <mergeCell ref="I3:I4"/>
    <mergeCell ref="L8:L9"/>
    <mergeCell ref="K8:K9"/>
    <mergeCell ref="C6:C7"/>
    <mergeCell ref="A8:A9"/>
    <mergeCell ref="B8:B9"/>
    <mergeCell ref="C8:C9"/>
    <mergeCell ref="K3:K4"/>
    <mergeCell ref="D8:D9"/>
    <mergeCell ref="E8:E9"/>
    <mergeCell ref="I8:I9"/>
    <mergeCell ref="L3:L4"/>
    <mergeCell ref="N3:N4"/>
    <mergeCell ref="I1:I2"/>
    <mergeCell ref="A3:A4"/>
    <mergeCell ref="B3:B4"/>
    <mergeCell ref="C3:C4"/>
    <mergeCell ref="D3:D4"/>
    <mergeCell ref="E3:E4"/>
    <mergeCell ref="F3:F4"/>
  </mergeCells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"/>
  <sheetViews>
    <sheetView workbookViewId="0">
      <selection activeCell="E23" sqref="E23"/>
    </sheetView>
  </sheetViews>
  <sheetFormatPr baseColWidth="10" defaultRowHeight="13.2" x14ac:dyDescent="0.25"/>
  <cols>
    <col min="1" max="1" width="19.44140625" customWidth="1"/>
  </cols>
  <sheetData>
    <row r="1" spans="1:12" x14ac:dyDescent="0.25">
      <c r="A1" s="148" t="s">
        <v>67</v>
      </c>
      <c r="B1" s="148"/>
      <c r="C1" s="148"/>
      <c r="D1" s="148"/>
      <c r="E1" s="148"/>
      <c r="F1" s="148"/>
      <c r="G1" s="148"/>
      <c r="H1" s="150" t="s">
        <v>68</v>
      </c>
      <c r="I1" s="150"/>
      <c r="J1" s="150"/>
      <c r="K1" s="150"/>
      <c r="L1" s="150"/>
    </row>
    <row r="2" spans="1:12" ht="13.8" thickBot="1" x14ac:dyDescent="0.3">
      <c r="A2" s="149"/>
      <c r="B2" s="149"/>
      <c r="C2" s="149"/>
      <c r="D2" s="149"/>
      <c r="E2" s="149"/>
      <c r="F2" s="149"/>
      <c r="G2" s="149"/>
      <c r="H2" s="150"/>
      <c r="I2" s="150"/>
      <c r="J2" s="150"/>
      <c r="K2" s="150"/>
      <c r="L2" s="150"/>
    </row>
    <row r="3" spans="1:12" ht="52.8" thickTop="1" x14ac:dyDescent="0.25">
      <c r="A3" s="18"/>
      <c r="B3" s="44" t="s">
        <v>57</v>
      </c>
      <c r="C3" s="44" t="s">
        <v>69</v>
      </c>
      <c r="D3" s="44" t="s">
        <v>70</v>
      </c>
      <c r="E3" s="44" t="s">
        <v>24</v>
      </c>
      <c r="F3" s="45" t="s">
        <v>25</v>
      </c>
      <c r="G3" s="80" t="s">
        <v>57</v>
      </c>
      <c r="H3" s="44" t="s">
        <v>71</v>
      </c>
      <c r="I3" s="44" t="s">
        <v>23</v>
      </c>
      <c r="J3" s="44" t="s">
        <v>24</v>
      </c>
      <c r="K3" s="81" t="s">
        <v>25</v>
      </c>
      <c r="L3" s="46"/>
    </row>
    <row r="4" spans="1:12" ht="62.25" customHeight="1" x14ac:dyDescent="0.25">
      <c r="A4" s="14" t="s">
        <v>27</v>
      </c>
      <c r="B4" s="9"/>
      <c r="C4" s="9"/>
      <c r="D4" s="9"/>
      <c r="E4" s="9"/>
      <c r="F4" s="53"/>
      <c r="G4" s="52"/>
      <c r="H4" s="9"/>
      <c r="I4" s="9"/>
      <c r="J4" s="9"/>
      <c r="K4" s="19"/>
      <c r="L4" s="46"/>
    </row>
    <row r="5" spans="1:12" ht="37.5" customHeight="1" x14ac:dyDescent="0.25">
      <c r="A5" s="14" t="s">
        <v>28</v>
      </c>
      <c r="B5" s="9"/>
      <c r="C5" s="9"/>
      <c r="D5" s="9"/>
      <c r="E5" s="9"/>
      <c r="F5" s="53"/>
      <c r="G5" s="52"/>
      <c r="H5" s="9"/>
      <c r="I5" s="9"/>
      <c r="J5" s="9"/>
      <c r="K5" s="19"/>
      <c r="L5" s="46"/>
    </row>
    <row r="6" spans="1:12" ht="39.75" customHeight="1" x14ac:dyDescent="0.25">
      <c r="A6" s="15" t="s">
        <v>29</v>
      </c>
      <c r="B6" s="9"/>
      <c r="C6" s="9"/>
      <c r="D6" s="9"/>
      <c r="E6" s="57">
        <v>41</v>
      </c>
      <c r="F6" s="58">
        <v>41</v>
      </c>
      <c r="G6" s="52"/>
      <c r="H6" s="9"/>
      <c r="I6" s="9"/>
      <c r="J6" s="57">
        <v>41</v>
      </c>
      <c r="K6" s="59">
        <v>41</v>
      </c>
      <c r="L6" s="46"/>
    </row>
    <row r="7" spans="1:12" ht="37.5" customHeight="1" x14ac:dyDescent="0.25">
      <c r="A7" s="16" t="s">
        <v>30</v>
      </c>
      <c r="B7" s="9"/>
      <c r="C7" s="9"/>
      <c r="D7" s="9"/>
      <c r="E7" s="9"/>
      <c r="F7" s="53"/>
      <c r="G7" s="52"/>
      <c r="H7" s="9"/>
      <c r="I7" s="9"/>
      <c r="J7" s="9"/>
      <c r="K7" s="19"/>
      <c r="L7" s="46"/>
    </row>
    <row r="8" spans="1:12" ht="19.5" customHeight="1" x14ac:dyDescent="0.25">
      <c r="A8" s="20" t="s">
        <v>31</v>
      </c>
      <c r="B8" s="9"/>
      <c r="C8" s="9"/>
      <c r="D8" s="9"/>
      <c r="E8" s="57">
        <v>10</v>
      </c>
      <c r="F8" s="58">
        <v>10</v>
      </c>
      <c r="G8" s="52"/>
      <c r="H8" s="9"/>
      <c r="I8" s="57">
        <v>10</v>
      </c>
      <c r="J8" s="9"/>
      <c r="K8" s="59">
        <v>10</v>
      </c>
      <c r="L8" s="46"/>
    </row>
    <row r="9" spans="1:12" ht="22.5" customHeight="1" x14ac:dyDescent="0.25">
      <c r="A9" s="21" t="s">
        <v>32</v>
      </c>
      <c r="B9" s="9"/>
      <c r="C9" s="9"/>
      <c r="D9" s="57">
        <v>15</v>
      </c>
      <c r="E9" s="9"/>
      <c r="F9" s="58">
        <v>15</v>
      </c>
      <c r="G9" s="52"/>
      <c r="H9" s="9"/>
      <c r="I9" s="57" t="s">
        <v>89</v>
      </c>
      <c r="J9" s="9"/>
      <c r="K9" s="59">
        <v>15</v>
      </c>
      <c r="L9" s="46"/>
    </row>
    <row r="10" spans="1:12" ht="18" x14ac:dyDescent="0.25">
      <c r="A10" s="17" t="s">
        <v>33</v>
      </c>
      <c r="B10" s="9"/>
      <c r="C10" s="9"/>
      <c r="D10" s="9"/>
      <c r="E10" s="9"/>
      <c r="F10" s="53"/>
      <c r="G10" s="52"/>
      <c r="H10" s="9"/>
      <c r="I10" s="9"/>
      <c r="J10" s="9"/>
      <c r="K10" s="19"/>
      <c r="L10" s="46"/>
    </row>
    <row r="11" spans="1:12" ht="18" x14ac:dyDescent="0.25">
      <c r="A11" s="16" t="s">
        <v>34</v>
      </c>
      <c r="B11" s="57">
        <v>13</v>
      </c>
      <c r="C11" s="57">
        <v>2</v>
      </c>
      <c r="D11" s="9"/>
      <c r="E11" s="9"/>
      <c r="F11" s="58" t="s">
        <v>105</v>
      </c>
      <c r="G11" s="60">
        <v>13</v>
      </c>
      <c r="H11" s="9"/>
      <c r="I11" s="57">
        <v>2</v>
      </c>
      <c r="J11" s="9"/>
      <c r="K11" s="59">
        <v>15</v>
      </c>
      <c r="L11" s="46"/>
    </row>
    <row r="12" spans="1:12" ht="22.5" customHeight="1" x14ac:dyDescent="0.25">
      <c r="A12" s="15" t="s">
        <v>26</v>
      </c>
      <c r="B12" s="57">
        <v>14</v>
      </c>
      <c r="C12" s="9"/>
      <c r="D12" s="9"/>
      <c r="E12" s="9"/>
      <c r="F12" s="58">
        <v>14</v>
      </c>
      <c r="G12" s="60">
        <v>14</v>
      </c>
      <c r="H12" s="9"/>
      <c r="I12" s="9"/>
      <c r="J12" s="9"/>
      <c r="K12" s="59">
        <v>14</v>
      </c>
      <c r="L12" s="46"/>
    </row>
    <row r="13" spans="1:12" ht="54" x14ac:dyDescent="0.25">
      <c r="A13" s="14" t="s">
        <v>84</v>
      </c>
      <c r="B13" s="57">
        <v>7</v>
      </c>
      <c r="C13" s="9"/>
      <c r="D13" s="9"/>
      <c r="E13" s="9"/>
      <c r="F13" s="58">
        <v>7</v>
      </c>
      <c r="G13" s="60">
        <v>4</v>
      </c>
      <c r="H13" s="57">
        <v>3</v>
      </c>
      <c r="I13" s="9"/>
      <c r="J13" s="9"/>
      <c r="K13" s="59">
        <v>7</v>
      </c>
      <c r="L13" s="46"/>
    </row>
    <row r="14" spans="1:12" ht="17.399999999999999" x14ac:dyDescent="0.25">
      <c r="A14" s="47" t="s">
        <v>72</v>
      </c>
      <c r="B14" s="57">
        <v>1</v>
      </c>
      <c r="C14" s="9"/>
      <c r="D14" s="9"/>
      <c r="E14" s="9"/>
      <c r="F14" s="58">
        <v>1</v>
      </c>
      <c r="G14" s="52"/>
      <c r="H14" s="9"/>
      <c r="I14" s="57">
        <v>1</v>
      </c>
      <c r="J14" s="9"/>
      <c r="K14" s="59">
        <v>1</v>
      </c>
      <c r="L14" s="46"/>
    </row>
    <row r="15" spans="1:12" ht="41.25" customHeight="1" x14ac:dyDescent="0.25">
      <c r="A15" s="151" t="s">
        <v>73</v>
      </c>
      <c r="B15" s="153">
        <f>B11+B12+B13+B14</f>
        <v>35</v>
      </c>
      <c r="C15" s="153">
        <v>2</v>
      </c>
      <c r="D15" s="153">
        <v>15</v>
      </c>
      <c r="E15" s="153">
        <v>51</v>
      </c>
      <c r="F15" s="155">
        <f>B15+C15+D15+E15</f>
        <v>103</v>
      </c>
      <c r="G15" s="153">
        <f>G11+G12+G13+G14</f>
        <v>31</v>
      </c>
      <c r="H15" s="153">
        <v>3</v>
      </c>
      <c r="I15" s="153">
        <v>28</v>
      </c>
      <c r="J15" s="153">
        <v>41</v>
      </c>
      <c r="K15" s="155">
        <f>G15+H15+I15+J15</f>
        <v>103</v>
      </c>
      <c r="L15" s="157"/>
    </row>
    <row r="16" spans="1:12" ht="13.5" customHeight="1" thickBot="1" x14ac:dyDescent="0.3">
      <c r="A16" s="152"/>
      <c r="B16" s="154"/>
      <c r="C16" s="154"/>
      <c r="D16" s="154"/>
      <c r="E16" s="154"/>
      <c r="F16" s="156"/>
      <c r="G16" s="154"/>
      <c r="H16" s="154"/>
      <c r="I16" s="154"/>
      <c r="J16" s="154"/>
      <c r="K16" s="156"/>
      <c r="L16" s="157"/>
    </row>
    <row r="17" spans="1:7" ht="18" thickTop="1" x14ac:dyDescent="0.3">
      <c r="A17" s="79" t="s">
        <v>106</v>
      </c>
      <c r="G17" s="79" t="s">
        <v>90</v>
      </c>
    </row>
    <row r="22" spans="1:7" x14ac:dyDescent="0.25">
      <c r="F22">
        <f>178.9-146.2</f>
        <v>32.700000000000017</v>
      </c>
    </row>
  </sheetData>
  <mergeCells count="14">
    <mergeCell ref="E15:E16"/>
    <mergeCell ref="F15:F16"/>
    <mergeCell ref="G15:G16"/>
    <mergeCell ref="H15:H16"/>
    <mergeCell ref="A1:G2"/>
    <mergeCell ref="H1:L2"/>
    <mergeCell ref="A15:A16"/>
    <mergeCell ref="B15:B16"/>
    <mergeCell ref="C15:C16"/>
    <mergeCell ref="D15:D16"/>
    <mergeCell ref="I15:I16"/>
    <mergeCell ref="J15:J16"/>
    <mergeCell ref="K15:K16"/>
    <mergeCell ref="L15:L16"/>
  </mergeCells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comptes France</vt:lpstr>
      <vt:lpstr>exemple fictif dépense national</vt:lpstr>
      <vt:lpstr>bénéficaires et financeurs</vt:lpstr>
    </vt:vector>
  </TitlesOfParts>
  <Company>INSEE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Braibant Michel</dc:creator>
  <cp:lastModifiedBy>Jeremy Schilliger</cp:lastModifiedBy>
  <dcterms:created xsi:type="dcterms:W3CDTF">2011-02-16T12:46:31Z</dcterms:created>
  <dcterms:modified xsi:type="dcterms:W3CDTF">2019-09-24T18:42:14Z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DF_LAST_URL">
    <vt:lpwstr>Faux</vt:lpwstr>
  </property>
</Properties>
</file>